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<sst xmlns="http://schemas.openxmlformats.org/spreadsheetml/2006/main" count="428" uniqueCount="179">
  <si>
    <t>Раздел, подраздел</t>
  </si>
  <si>
    <t>Целевая статья</t>
  </si>
  <si>
    <t>Вид расходов</t>
  </si>
  <si>
    <t>Сумма</t>
  </si>
  <si>
    <t>ВСЕГО РАСХОДОВ</t>
  </si>
  <si>
    <t>Общегосударственные вопросы</t>
  </si>
  <si>
    <t>0100</t>
  </si>
  <si>
    <t>0104</t>
  </si>
  <si>
    <t>Другие общегосударственные вопросы</t>
  </si>
  <si>
    <t>Образование</t>
  </si>
  <si>
    <t>0700</t>
  </si>
  <si>
    <t>Резервные фонды</t>
  </si>
  <si>
    <t>Ведомство</t>
  </si>
  <si>
    <t>Молодежная политика и оздоровление детей</t>
  </si>
  <si>
    <t>0707</t>
  </si>
  <si>
    <t>0500</t>
  </si>
  <si>
    <t>431 00 00</t>
  </si>
  <si>
    <t>Организационно-воспитательная работа с молодежью</t>
  </si>
  <si>
    <t>Расходы на опубликование нормативно-правовых актов</t>
  </si>
  <si>
    <t>092 00 00</t>
  </si>
  <si>
    <t>Реализация государственных функций, связанных с общегосударственным управлением</t>
  </si>
  <si>
    <t>Глава муниципального самоуправления</t>
  </si>
  <si>
    <t>0102</t>
  </si>
  <si>
    <t>002 03 00</t>
  </si>
  <si>
    <t>000</t>
  </si>
  <si>
    <t>002 04 00</t>
  </si>
  <si>
    <t>Резервные фонды местных администраций</t>
  </si>
  <si>
    <t>070 05 00</t>
  </si>
  <si>
    <t>431 01 00</t>
  </si>
  <si>
    <t>0503</t>
  </si>
  <si>
    <t>600 04 00</t>
  </si>
  <si>
    <t>Центральный аппарат</t>
  </si>
  <si>
    <t>Благоустройство</t>
  </si>
  <si>
    <t>Физкультурно-оздоровительная работа и спортивные мероприятия</t>
  </si>
  <si>
    <t>070 00 00</t>
  </si>
  <si>
    <t>1. Администрация Чажемтовского сельского поселения</t>
  </si>
  <si>
    <t>Расходы на управление муниципальным имуществом</t>
  </si>
  <si>
    <t>Жилищное хозяйство</t>
  </si>
  <si>
    <t>0501</t>
  </si>
  <si>
    <t>Уличное освещение</t>
  </si>
  <si>
    <t>600 01 00</t>
  </si>
  <si>
    <t xml:space="preserve">600 05 00 </t>
  </si>
  <si>
    <t>Культура</t>
  </si>
  <si>
    <t>0801</t>
  </si>
  <si>
    <t>440 99 00</t>
  </si>
  <si>
    <t>Библиотеки</t>
  </si>
  <si>
    <t>442 99 00</t>
  </si>
  <si>
    <t>0800</t>
  </si>
  <si>
    <t>Прочие мероприятия по благоустройству</t>
  </si>
  <si>
    <t>512 00 00</t>
  </si>
  <si>
    <t>440 00 00</t>
  </si>
  <si>
    <t>Обеспечение деятельности подведомственных учреждений</t>
  </si>
  <si>
    <t>442 00 00</t>
  </si>
  <si>
    <t>Жилищно-коммунальное хозяйство</t>
  </si>
  <si>
    <t>600 05 00</t>
  </si>
  <si>
    <t>512 97 00</t>
  </si>
  <si>
    <t>Коммунальное хозяйство</t>
  </si>
  <si>
    <t>0502</t>
  </si>
  <si>
    <t>Расходы на ремонт объектов ЖКХ, за счет средств бюджета поселения</t>
  </si>
  <si>
    <t>Мероприятия в области коммунального хозяйства</t>
  </si>
  <si>
    <t>440 99 53</t>
  </si>
  <si>
    <t>Расходы на оплату услуг по сбору платежей за найм жилья</t>
  </si>
  <si>
    <t>Распределение бюджетных ассигнований по разделам, подразделам, целевым статьям</t>
  </si>
  <si>
    <t xml:space="preserve">и видам расходов бюджетов в ведомственной структуре расходов бюджета </t>
  </si>
  <si>
    <t xml:space="preserve">Наименование  </t>
  </si>
  <si>
    <t>(тыс.рублей)</t>
  </si>
  <si>
    <t>Расходы на оплату по договорам возмездного оказания услуг по проверке и составлению смет и технических заданий</t>
  </si>
  <si>
    <t>092 03 28</t>
  </si>
  <si>
    <t>092 03 30</t>
  </si>
  <si>
    <t>Организация и содержание мест захоронения</t>
  </si>
  <si>
    <t>0111</t>
  </si>
  <si>
    <t>0113</t>
  </si>
  <si>
    <t>092 03 11</t>
  </si>
  <si>
    <t>Расходы на переподготовку и повышение квалификации</t>
  </si>
  <si>
    <t>Физическая культура и спорт</t>
  </si>
  <si>
    <t>092 03 16</t>
  </si>
  <si>
    <t>600 02 00</t>
  </si>
  <si>
    <t>1100</t>
  </si>
  <si>
    <t>Культура и кинематография</t>
  </si>
  <si>
    <t>Мероприятия в области здравоохранения, спорта и физической культуры, туризма</t>
  </si>
  <si>
    <t>Расходы на проведение мероприятий для детей и молодежи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</si>
  <si>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</si>
  <si>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Расходы на обеспечение первичных мер пожарной безопасности</t>
  </si>
  <si>
    <t xml:space="preserve">Расходы на оплату членских взносов Ассоциации "Совет муниципальных образований Томской области" </t>
  </si>
  <si>
    <t>092 03 19</t>
  </si>
  <si>
    <t xml:space="preserve">391 05 02 </t>
  </si>
  <si>
    <t>391 05 00</t>
  </si>
  <si>
    <t>390 02 00</t>
  </si>
  <si>
    <t xml:space="preserve">Совета Чажемтовского сельского </t>
  </si>
  <si>
    <t>МО «Чажемтовское сельское поселение»  на 2012 год</t>
  </si>
  <si>
    <t>Функционирование высшего должностного лица субъекта РФ и муниципального образования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</si>
  <si>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</si>
  <si>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</si>
  <si>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</si>
  <si>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</si>
  <si>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244</t>
  </si>
  <si>
    <t>Функционирование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</si>
  <si>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002 04 11</t>
  </si>
  <si>
    <t>002 04 14</t>
  </si>
  <si>
    <t>02 04 14</t>
  </si>
  <si>
    <t>Расходы на оплату услуг по разработке, содержанию и сопровождению сайта МО "Чажемтовское сельское поселение"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</si>
  <si>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</si>
  <si>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</si>
  <si>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</si>
  <si>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</si>
  <si>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</si>
  <si>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за счет средств субвенции из областного бюджета</t>
  </si>
  <si>
    <t>001 36 00</t>
  </si>
  <si>
    <t>600 00 00</t>
  </si>
  <si>
    <t>Проведение мероприятий для детей и молодежи</t>
  </si>
  <si>
    <t>Резервные средства</t>
  </si>
  <si>
    <t>870</t>
  </si>
  <si>
    <t>Другие вопросы в области физической культуры и спорта</t>
  </si>
  <si>
    <t>512 97 01</t>
  </si>
  <si>
    <t>2. МКУ "Чажемтовский СКДЦ"</t>
  </si>
  <si>
    <t>111</t>
  </si>
  <si>
    <t>112</t>
  </si>
  <si>
    <t>Физическая культура</t>
  </si>
  <si>
    <t>1101</t>
  </si>
  <si>
    <t>Субсидия на обеспечение условий для развития физической культуры и массового спорта</t>
  </si>
  <si>
    <t>5129702</t>
  </si>
  <si>
    <t>Комплектование книжных фондов библиотек муниципальных образований</t>
  </si>
  <si>
    <t>440 02 00</t>
  </si>
  <si>
    <t>Поддержка жилищного хозяйства</t>
  </si>
  <si>
    <t>Капитальный ремонт государственного жилищного фонда субъектов Российской Федерации и муниципального жилищного фонда</t>
  </si>
  <si>
    <t>243</t>
  </si>
  <si>
    <t>Поддержка коммунального хозяйства</t>
  </si>
  <si>
    <t xml:space="preserve">Дворцы и дома культуры, другие учреждения культуры и средств массовой информации </t>
  </si>
  <si>
    <t xml:space="preserve">Расходы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окладу), за счет средств  субсидии из областного бюджета </t>
  </si>
  <si>
    <t xml:space="preserve">Обеспечение деятельности подведомственных казенных учреждений за счет платных услуг и иной приносящей доход деятельности </t>
  </si>
  <si>
    <t>900</t>
  </si>
  <si>
    <t>0409</t>
  </si>
  <si>
    <t>Дорожное хозяйство (дорожные фонды)</t>
  </si>
  <si>
    <t>0412</t>
  </si>
  <si>
    <t>338 00 00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</si>
  <si>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</si>
  <si>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</si>
  <si>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0400</t>
  </si>
  <si>
    <t>Национальная экономика</t>
  </si>
  <si>
    <t>Прочая закупка товаров, работ и услуг для муниципальных нужд</t>
  </si>
  <si>
    <t>Закупка товаров, работ, услуг в целях капитального ремонта муниципального имущества</t>
  </si>
  <si>
    <t>1102</t>
  </si>
  <si>
    <t>Массовый спорт</t>
  </si>
  <si>
    <t>Резервный фонд Администрации Томской области</t>
  </si>
  <si>
    <t>Приложение 2 к решению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</si>
  <si>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</si>
  <si>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</si>
  <si>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</si>
  <si>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0020415</t>
  </si>
  <si>
    <t>540</t>
  </si>
  <si>
    <t>795 00 06</t>
  </si>
  <si>
    <t xml:space="preserve">Иные межбюджетные трансферты на реализацию долгосрочной целевой программы "Подготовка спортивных сооружений к проведению на территории </t>
  </si>
  <si>
    <t>795 00 00</t>
  </si>
  <si>
    <t xml:space="preserve">Целевые программы муниципальных образований </t>
  </si>
  <si>
    <t>Муниципальная избирательная комиссия</t>
  </si>
  <si>
    <t>0107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</si>
  <si>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</si>
  <si>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</si>
  <si>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020 00 00</t>
  </si>
  <si>
    <t>Проведение выборов главы муниципального образования</t>
  </si>
  <si>
    <t>020 00 02</t>
  </si>
  <si>
    <t>020 00 03</t>
  </si>
  <si>
    <t>002 00 00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</si>
  <si>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</si>
  <si>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 счетной палаты Колпашевского района</t>
  </si>
  <si>
    <t>002 04 15</t>
  </si>
  <si>
    <t>0309</t>
  </si>
  <si>
    <t>092 34 00</t>
  </si>
  <si>
    <t>Программа энергосбережения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</si>
  <si>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</si>
  <si>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</si>
  <si>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Предупреждение и ликвидация последствийчрезвычайных ситуаций и стихийных бедствий природного и техногенного характера</t>
  </si>
  <si>
    <t>315 02 13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</si>
  <si>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</si>
  <si>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391 00 00</t>
  </si>
  <si>
    <t>070 04 00</t>
  </si>
  <si>
    <t>092 03 00</t>
  </si>
  <si>
    <t>Выполнение других обязательств государства</t>
  </si>
  <si>
    <t>поселения от 21.11.2012 № 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</si>
</sst>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"/>
    <numFmt numFmtId="169" formatCode="0.0"/>
  </numFmts>
  <fonts count="2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 CYR"/>
      <family val="0"/>
    </font>
    <font>
      <b/>
      <sz val="10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6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168" fontId="8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168" fontId="5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168" fontId="4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wrapText="1"/>
    </xf>
    <xf numFmtId="49" fontId="8" fillId="24" borderId="10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justify" vertical="top" wrapText="1"/>
    </xf>
    <xf numFmtId="0" fontId="8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horizontal="justify" vertical="top" wrapText="1"/>
    </xf>
    <xf numFmtId="0" fontId="8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left" vertical="top" wrapText="1"/>
    </xf>
    <xf numFmtId="168" fontId="1" fillId="24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69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127</xdr:row>
      <xdr:rowOff>0</xdr:rowOff>
    </xdr:from>
    <xdr:to>
      <xdr:col>1</xdr:col>
      <xdr:colOff>0</xdr:colOff>
      <xdr:row>127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8567975"/>
          <a:ext cx="3457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45.375" style="0" customWidth="1"/>
    <col min="2" max="2" width="6.25390625" style="0" customWidth="1"/>
    <col min="4" max="4" width="12.00390625" style="0" customWidth="1"/>
    <col min="5" max="5" width="6.125" style="0" customWidth="1"/>
    <col min="6" max="6" width="18.125" style="0" customWidth="1"/>
  </cols>
  <sheetData>
    <row r="1" spans="4:6" ht="15.75">
      <c r="D1" s="84" t="s">
        <v>144</v>
      </c>
      <c r="E1" s="84"/>
      <c r="F1" s="84"/>
    </row>
    <row r="2" spans="4:6" ht="15.75">
      <c r="D2" s="84" t="s">
        <v>88</v>
      </c>
      <c r="E2" s="84"/>
      <c r="F2" s="84"/>
    </row>
    <row r="3" spans="4:6" ht="15.75" customHeight="1">
      <c r="D3" s="83" t="s">
        <v>178</v>
      </c>
      <c r="E3" s="83"/>
      <c r="F3" s="83"/>
    </row>
    <row r="4" spans="4:6" ht="15.75">
      <c r="D4" s="27"/>
      <c r="E4" s="1"/>
      <c r="F4" s="1"/>
    </row>
    <row r="5" spans="1:6" ht="15.75">
      <c r="A5" s="85" t="s">
        <v>62</v>
      </c>
      <c r="B5" s="85"/>
      <c r="C5" s="85"/>
      <c r="D5" s="85"/>
      <c r="E5" s="85"/>
      <c r="F5" s="85"/>
    </row>
    <row r="6" spans="1:6" ht="15.75">
      <c r="A6" s="85" t="s">
        <v>63</v>
      </c>
      <c r="B6" s="85"/>
      <c r="C6" s="85"/>
      <c r="D6" s="85"/>
      <c r="E6" s="85"/>
      <c r="F6" s="85"/>
    </row>
    <row r="7" spans="1:6" ht="15.75">
      <c r="A7" s="82" t="s">
        <v>89</v>
      </c>
      <c r="B7" s="82"/>
      <c r="C7" s="82"/>
      <c r="D7" s="82"/>
      <c r="E7" s="82"/>
      <c r="F7" s="53"/>
    </row>
    <row r="8" spans="1:6" ht="15.75">
      <c r="A8" s="2"/>
      <c r="B8" s="2"/>
      <c r="C8" s="3"/>
      <c r="D8" s="28"/>
      <c r="E8" s="4"/>
      <c r="F8" s="5" t="s">
        <v>65</v>
      </c>
    </row>
    <row r="9" spans="1:6" ht="66" customHeight="1">
      <c r="A9" s="25" t="s">
        <v>64</v>
      </c>
      <c r="B9" s="12" t="s">
        <v>12</v>
      </c>
      <c r="C9" s="12" t="s">
        <v>0</v>
      </c>
      <c r="D9" s="13" t="s">
        <v>1</v>
      </c>
      <c r="E9" s="13" t="s">
        <v>2</v>
      </c>
      <c r="F9" s="12" t="s">
        <v>3</v>
      </c>
    </row>
    <row r="10" spans="1:6" ht="15.75">
      <c r="A10" s="7" t="s">
        <v>4</v>
      </c>
      <c r="B10" s="15"/>
      <c r="C10" s="8"/>
      <c r="D10" s="9"/>
      <c r="E10" s="9"/>
      <c r="F10" s="43">
        <f>F11+F106</f>
        <v>32080.399999999998</v>
      </c>
    </row>
    <row r="11" spans="1:6" ht="32.25" customHeight="1">
      <c r="A11" s="29" t="s">
        <v>35</v>
      </c>
      <c r="B11" s="26">
        <v>901</v>
      </c>
      <c r="C11" s="9"/>
      <c r="D11" s="9"/>
      <c r="E11" s="9"/>
      <c r="F11" s="54">
        <f>F12++F72+F94+F100+F55+F63+F60</f>
        <v>22662.1</v>
      </c>
    </row>
    <row r="12" spans="1:6" ht="17.25" customHeight="1">
      <c r="A12" s="10" t="s">
        <v>5</v>
      </c>
      <c r="B12" s="16"/>
      <c r="C12" s="9" t="s">
        <v>6</v>
      </c>
      <c r="D12" s="9"/>
      <c r="E12" s="9"/>
      <c r="F12" s="43">
        <f>F13+F16+F40+F36+F25+F30</f>
        <v>7721.3</v>
      </c>
    </row>
    <row r="13" spans="1:6" ht="45.75" customHeight="1">
      <c r="A13" s="20" t="s">
        <v>90</v>
      </c>
      <c r="B13" s="23"/>
      <c r="C13" s="21" t="s">
        <v>22</v>
      </c>
      <c r="D13" s="21"/>
      <c r="E13" s="21"/>
      <c r="F13" s="22">
        <f>F14</f>
        <v>852</v>
      </c>
    </row>
    <row r="14" spans="1:6" ht="15.75" customHeight="1">
      <c r="A14" s="34" t="s">
        <v>21</v>
      </c>
      <c r="B14" s="35"/>
      <c r="C14" s="36" t="s">
        <v>22</v>
      </c>
      <c r="D14" s="36" t="s">
        <v>23</v>
      </c>
      <c r="E14" s="36" t="s">
        <v>24</v>
      </c>
      <c r="F14" s="52">
        <f>F15</f>
        <v>852</v>
      </c>
    </row>
    <row r="15" spans="1:6" ht="15.75" customHeight="1">
      <c r="A15" s="30" t="s">
        <v>91</v>
      </c>
      <c r="B15" s="35"/>
      <c r="C15" s="32" t="s">
        <v>22</v>
      </c>
      <c r="D15" s="32" t="s">
        <v>23</v>
      </c>
      <c r="E15" s="32" t="s">
        <v>92</v>
      </c>
      <c r="F15" s="60">
        <v>852</v>
      </c>
    </row>
    <row r="16" spans="1:6" ht="78" customHeight="1">
      <c r="A16" s="20" t="s">
        <v>96</v>
      </c>
      <c r="B16" s="23"/>
      <c r="C16" s="21" t="s">
        <v>7</v>
      </c>
      <c r="D16" s="24"/>
      <c r="E16" s="21"/>
      <c r="F16" s="49">
        <f>F17+F21+F23</f>
        <v>5582</v>
      </c>
    </row>
    <row r="17" spans="1:6" ht="15.75">
      <c r="A17" s="34" t="s">
        <v>31</v>
      </c>
      <c r="B17" s="35"/>
      <c r="C17" s="36" t="s">
        <v>7</v>
      </c>
      <c r="D17" s="36" t="s">
        <v>25</v>
      </c>
      <c r="E17" s="36" t="s">
        <v>24</v>
      </c>
      <c r="F17" s="47">
        <f>F18+F19+F20</f>
        <v>5519</v>
      </c>
    </row>
    <row r="18" spans="1:6" ht="15.75">
      <c r="A18" s="30" t="s">
        <v>91</v>
      </c>
      <c r="B18" s="35"/>
      <c r="C18" s="32" t="s">
        <v>7</v>
      </c>
      <c r="D18" s="32" t="s">
        <v>25</v>
      </c>
      <c r="E18" s="32" t="s">
        <v>92</v>
      </c>
      <c r="F18" s="50">
        <v>4530</v>
      </c>
    </row>
    <row r="19" spans="1:6" ht="31.5">
      <c r="A19" s="30" t="s">
        <v>93</v>
      </c>
      <c r="B19" s="35"/>
      <c r="C19" s="32" t="s">
        <v>7</v>
      </c>
      <c r="D19" s="32" t="s">
        <v>25</v>
      </c>
      <c r="E19" s="32" t="s">
        <v>94</v>
      </c>
      <c r="F19" s="50">
        <v>46</v>
      </c>
    </row>
    <row r="20" spans="1:6" ht="31.5">
      <c r="A20" s="18" t="s">
        <v>139</v>
      </c>
      <c r="B20" s="23"/>
      <c r="C20" s="32" t="s">
        <v>7</v>
      </c>
      <c r="D20" s="32" t="s">
        <v>25</v>
      </c>
      <c r="E20" s="32" t="s">
        <v>95</v>
      </c>
      <c r="F20" s="50">
        <v>943</v>
      </c>
    </row>
    <row r="21" spans="1:6" ht="31.5">
      <c r="A21" s="61" t="s">
        <v>18</v>
      </c>
      <c r="B21" s="23"/>
      <c r="C21" s="21" t="s">
        <v>7</v>
      </c>
      <c r="D21" s="21" t="s">
        <v>97</v>
      </c>
      <c r="E21" s="21"/>
      <c r="F21" s="47">
        <f>F22</f>
        <v>50</v>
      </c>
    </row>
    <row r="22" spans="1:6" ht="31.5">
      <c r="A22" s="18" t="s">
        <v>139</v>
      </c>
      <c r="B22" s="23"/>
      <c r="C22" s="32" t="s">
        <v>7</v>
      </c>
      <c r="D22" s="32" t="s">
        <v>97</v>
      </c>
      <c r="E22" s="32" t="s">
        <v>95</v>
      </c>
      <c r="F22" s="50">
        <v>50</v>
      </c>
    </row>
    <row r="23" spans="1:6" ht="31.5">
      <c r="A23" s="61" t="s">
        <v>73</v>
      </c>
      <c r="B23" s="23"/>
      <c r="C23" s="21" t="s">
        <v>7</v>
      </c>
      <c r="D23" s="21" t="s">
        <v>98</v>
      </c>
      <c r="E23" s="21"/>
      <c r="F23" s="47">
        <f>F24</f>
        <v>13</v>
      </c>
    </row>
    <row r="24" spans="1:6" ht="31.5">
      <c r="A24" s="18" t="s">
        <v>139</v>
      </c>
      <c r="B24" s="23"/>
      <c r="C24" s="11" t="s">
        <v>7</v>
      </c>
      <c r="D24" s="11" t="s">
        <v>99</v>
      </c>
      <c r="E24" s="11" t="s">
        <v>95</v>
      </c>
      <c r="F24" s="50">
        <v>13</v>
      </c>
    </row>
    <row r="25" spans="1:6" ht="63">
      <c r="A25" s="37" t="s">
        <v>147</v>
      </c>
      <c r="B25" s="38"/>
      <c r="C25" s="33" t="s">
        <v>146</v>
      </c>
      <c r="D25" s="33"/>
      <c r="E25" s="33"/>
      <c r="F25" s="48">
        <f>F29</f>
        <v>51.7</v>
      </c>
    </row>
    <row r="26" spans="1:6" ht="78.75">
      <c r="A26" s="34" t="s">
        <v>163</v>
      </c>
      <c r="B26" s="35"/>
      <c r="C26" s="36" t="s">
        <v>146</v>
      </c>
      <c r="D26" s="36" t="s">
        <v>162</v>
      </c>
      <c r="E26" s="36"/>
      <c r="F26" s="47">
        <f>F27</f>
        <v>51.7</v>
      </c>
    </row>
    <row r="27" spans="1:6" ht="15.75">
      <c r="A27" s="30" t="s">
        <v>31</v>
      </c>
      <c r="B27" s="31"/>
      <c r="C27" s="32" t="s">
        <v>146</v>
      </c>
      <c r="D27" s="32" t="s">
        <v>25</v>
      </c>
      <c r="E27" s="32"/>
      <c r="F27" s="50">
        <f>F28</f>
        <v>51.7</v>
      </c>
    </row>
    <row r="28" spans="1:6" ht="31.5">
      <c r="A28" s="30" t="s">
        <v>164</v>
      </c>
      <c r="B28" s="31"/>
      <c r="C28" s="32" t="s">
        <v>146</v>
      </c>
      <c r="D28" s="32" t="s">
        <v>165</v>
      </c>
      <c r="E28" s="32"/>
      <c r="F28" s="50">
        <f>F29</f>
        <v>51.7</v>
      </c>
    </row>
    <row r="29" spans="1:6" ht="15.75">
      <c r="A29" s="30" t="s">
        <v>145</v>
      </c>
      <c r="B29" s="23"/>
      <c r="C29" s="32" t="s">
        <v>146</v>
      </c>
      <c r="D29" s="32" t="s">
        <v>148</v>
      </c>
      <c r="E29" s="32" t="s">
        <v>149</v>
      </c>
      <c r="F29" s="50">
        <v>51.7</v>
      </c>
    </row>
    <row r="30" spans="1:6" ht="16.5" customHeight="1">
      <c r="A30" s="37" t="s">
        <v>154</v>
      </c>
      <c r="B30" s="40"/>
      <c r="C30" s="33" t="s">
        <v>155</v>
      </c>
      <c r="D30" s="33"/>
      <c r="E30" s="33"/>
      <c r="F30" s="48">
        <f>F31</f>
        <v>364.1</v>
      </c>
    </row>
    <row r="31" spans="1:6" ht="15.75">
      <c r="A31" s="34" t="s">
        <v>156</v>
      </c>
      <c r="B31" s="35"/>
      <c r="C31" s="36" t="s">
        <v>155</v>
      </c>
      <c r="D31" s="36" t="s">
        <v>158</v>
      </c>
      <c r="E31" s="36" t="s">
        <v>24</v>
      </c>
      <c r="F31" s="47">
        <f>F32+F34</f>
        <v>364.1</v>
      </c>
    </row>
    <row r="32" spans="1:9" ht="31.5">
      <c r="A32" s="34" t="s">
        <v>157</v>
      </c>
      <c r="B32" s="35"/>
      <c r="C32" s="36" t="s">
        <v>155</v>
      </c>
      <c r="D32" s="36" t="s">
        <v>160</v>
      </c>
      <c r="E32" s="36" t="s">
        <v>24</v>
      </c>
      <c r="F32" s="47">
        <f>F33</f>
        <v>256</v>
      </c>
      <c r="I32" s="81"/>
    </row>
    <row r="33" spans="1:6" ht="31.5">
      <c r="A33" s="18" t="s">
        <v>139</v>
      </c>
      <c r="B33" s="23"/>
      <c r="C33" s="32" t="s">
        <v>155</v>
      </c>
      <c r="D33" s="32" t="s">
        <v>160</v>
      </c>
      <c r="E33" s="32" t="s">
        <v>95</v>
      </c>
      <c r="F33" s="50">
        <v>256</v>
      </c>
    </row>
    <row r="34" spans="1:6" ht="31.5">
      <c r="A34" s="34" t="s">
        <v>159</v>
      </c>
      <c r="B34" s="23"/>
      <c r="C34" s="32" t="s">
        <v>155</v>
      </c>
      <c r="D34" s="32" t="s">
        <v>161</v>
      </c>
      <c r="E34" s="32" t="s">
        <v>24</v>
      </c>
      <c r="F34" s="50">
        <f>F35</f>
        <v>108.1</v>
      </c>
    </row>
    <row r="35" spans="1:6" ht="31.5">
      <c r="A35" s="18" t="s">
        <v>139</v>
      </c>
      <c r="B35" s="23"/>
      <c r="C35" s="32" t="s">
        <v>155</v>
      </c>
      <c r="D35" s="32" t="s">
        <v>161</v>
      </c>
      <c r="E35" s="32" t="s">
        <v>95</v>
      </c>
      <c r="F35" s="50">
        <v>108.1</v>
      </c>
    </row>
    <row r="36" spans="1:6" ht="15.75">
      <c r="A36" s="20" t="s">
        <v>11</v>
      </c>
      <c r="B36" s="23"/>
      <c r="C36" s="21" t="s">
        <v>70</v>
      </c>
      <c r="D36" s="21"/>
      <c r="E36" s="21"/>
      <c r="F36" s="49">
        <f>F37</f>
        <v>150</v>
      </c>
    </row>
    <row r="37" spans="1:6" ht="15.75">
      <c r="A37" s="34" t="s">
        <v>11</v>
      </c>
      <c r="B37" s="35"/>
      <c r="C37" s="36" t="s">
        <v>70</v>
      </c>
      <c r="D37" s="36" t="s">
        <v>34</v>
      </c>
      <c r="E37" s="36"/>
      <c r="F37" s="47">
        <f>F38</f>
        <v>150</v>
      </c>
    </row>
    <row r="38" spans="1:6" ht="18" customHeight="1">
      <c r="A38" s="34" t="s">
        <v>26</v>
      </c>
      <c r="B38" s="35"/>
      <c r="C38" s="36" t="s">
        <v>70</v>
      </c>
      <c r="D38" s="36" t="s">
        <v>27</v>
      </c>
      <c r="E38" s="36"/>
      <c r="F38" s="42">
        <f>F39</f>
        <v>150</v>
      </c>
    </row>
    <row r="39" spans="1:6" ht="15.75">
      <c r="A39" s="18" t="s">
        <v>110</v>
      </c>
      <c r="B39" s="6"/>
      <c r="C39" s="11" t="s">
        <v>70</v>
      </c>
      <c r="D39" s="11" t="s">
        <v>27</v>
      </c>
      <c r="E39" s="11" t="s">
        <v>111</v>
      </c>
      <c r="F39" s="42">
        <v>150</v>
      </c>
    </row>
    <row r="40" spans="1:6" ht="15.75" customHeight="1">
      <c r="A40" s="20" t="s">
        <v>8</v>
      </c>
      <c r="B40" s="23"/>
      <c r="C40" s="21" t="s">
        <v>71</v>
      </c>
      <c r="D40" s="24"/>
      <c r="E40" s="21"/>
      <c r="F40" s="49">
        <f>F41</f>
        <v>721.5</v>
      </c>
    </row>
    <row r="41" spans="1:6" ht="46.5" customHeight="1">
      <c r="A41" s="34" t="s">
        <v>20</v>
      </c>
      <c r="B41" s="35"/>
      <c r="C41" s="36" t="s">
        <v>71</v>
      </c>
      <c r="D41" s="36" t="s">
        <v>19</v>
      </c>
      <c r="E41" s="36" t="s">
        <v>24</v>
      </c>
      <c r="F41" s="47">
        <f>F42+F43+F45+F47+F49+F51+F53</f>
        <v>721.5</v>
      </c>
    </row>
    <row r="42" spans="1:6" ht="23.25" customHeight="1">
      <c r="A42" s="30" t="s">
        <v>177</v>
      </c>
      <c r="B42" s="35"/>
      <c r="C42" s="36" t="s">
        <v>71</v>
      </c>
      <c r="D42" s="36" t="s">
        <v>176</v>
      </c>
      <c r="E42" s="36" t="s">
        <v>95</v>
      </c>
      <c r="F42" s="50">
        <v>158.3</v>
      </c>
    </row>
    <row r="43" spans="1:6" ht="48" customHeight="1">
      <c r="A43" s="61" t="s">
        <v>100</v>
      </c>
      <c r="B43" s="23"/>
      <c r="C43" s="62" t="s">
        <v>71</v>
      </c>
      <c r="D43" s="62" t="s">
        <v>101</v>
      </c>
      <c r="E43" s="21"/>
      <c r="F43" s="49">
        <f>F44</f>
        <v>2.1</v>
      </c>
    </row>
    <row r="44" spans="1:6" ht="33" customHeight="1">
      <c r="A44" s="18" t="s">
        <v>139</v>
      </c>
      <c r="B44" s="6"/>
      <c r="C44" s="55" t="s">
        <v>71</v>
      </c>
      <c r="D44" s="55" t="s">
        <v>101</v>
      </c>
      <c r="E44" s="11" t="s">
        <v>95</v>
      </c>
      <c r="F44" s="42">
        <v>2.1</v>
      </c>
    </row>
    <row r="45" spans="1:6" ht="48.75" customHeight="1">
      <c r="A45" s="61" t="s">
        <v>83</v>
      </c>
      <c r="B45" s="23"/>
      <c r="C45" s="62" t="s">
        <v>71</v>
      </c>
      <c r="D45" s="62" t="s">
        <v>72</v>
      </c>
      <c r="E45" s="21"/>
      <c r="F45" s="49">
        <f>F46</f>
        <v>17.3</v>
      </c>
    </row>
    <row r="46" spans="1:6" ht="33.75" customHeight="1">
      <c r="A46" s="18" t="s">
        <v>139</v>
      </c>
      <c r="B46" s="6"/>
      <c r="C46" s="55" t="s">
        <v>71</v>
      </c>
      <c r="D46" s="55" t="s">
        <v>72</v>
      </c>
      <c r="E46" s="32" t="s">
        <v>95</v>
      </c>
      <c r="F46" s="50">
        <v>17.3</v>
      </c>
    </row>
    <row r="47" spans="1:6" ht="33" customHeight="1">
      <c r="A47" s="63" t="s">
        <v>82</v>
      </c>
      <c r="B47" s="26"/>
      <c r="C47" s="64" t="s">
        <v>71</v>
      </c>
      <c r="D47" s="64" t="s">
        <v>75</v>
      </c>
      <c r="E47" s="36"/>
      <c r="F47" s="47">
        <f>F48</f>
        <v>28.8</v>
      </c>
    </row>
    <row r="48" spans="1:6" ht="33" customHeight="1">
      <c r="A48" s="18" t="s">
        <v>139</v>
      </c>
      <c r="B48" s="16"/>
      <c r="C48" s="55" t="s">
        <v>71</v>
      </c>
      <c r="D48" s="55" t="s">
        <v>75</v>
      </c>
      <c r="E48" s="32" t="s">
        <v>95</v>
      </c>
      <c r="F48" s="50">
        <v>28.8</v>
      </c>
    </row>
    <row r="49" spans="1:6" ht="31.5">
      <c r="A49" s="61" t="s">
        <v>36</v>
      </c>
      <c r="B49" s="23"/>
      <c r="C49" s="62" t="s">
        <v>71</v>
      </c>
      <c r="D49" s="62" t="s">
        <v>84</v>
      </c>
      <c r="E49" s="21"/>
      <c r="F49" s="49">
        <f>F50</f>
        <v>450</v>
      </c>
    </row>
    <row r="50" spans="1:6" ht="31.5">
      <c r="A50" s="18" t="s">
        <v>139</v>
      </c>
      <c r="B50" s="6"/>
      <c r="C50" s="55" t="s">
        <v>71</v>
      </c>
      <c r="D50" s="55" t="s">
        <v>84</v>
      </c>
      <c r="E50" s="11" t="s">
        <v>95</v>
      </c>
      <c r="F50" s="42">
        <v>450</v>
      </c>
    </row>
    <row r="51" spans="1:6" ht="30.75" customHeight="1">
      <c r="A51" s="61" t="s">
        <v>61</v>
      </c>
      <c r="B51" s="23"/>
      <c r="C51" s="62" t="s">
        <v>71</v>
      </c>
      <c r="D51" s="62" t="s">
        <v>67</v>
      </c>
      <c r="E51" s="21"/>
      <c r="F51" s="49">
        <f>F52</f>
        <v>20</v>
      </c>
    </row>
    <row r="52" spans="1:6" ht="30.75" customHeight="1">
      <c r="A52" s="18" t="s">
        <v>139</v>
      </c>
      <c r="B52" s="6"/>
      <c r="C52" s="55" t="s">
        <v>71</v>
      </c>
      <c r="D52" s="55" t="s">
        <v>67</v>
      </c>
      <c r="E52" s="32" t="s">
        <v>95</v>
      </c>
      <c r="F52" s="50">
        <v>20</v>
      </c>
    </row>
    <row r="53" spans="1:6" ht="48" customHeight="1">
      <c r="A53" s="61" t="s">
        <v>66</v>
      </c>
      <c r="B53" s="23"/>
      <c r="C53" s="62" t="s">
        <v>71</v>
      </c>
      <c r="D53" s="62" t="s">
        <v>68</v>
      </c>
      <c r="E53" s="21"/>
      <c r="F53" s="49">
        <f>F54</f>
        <v>45</v>
      </c>
    </row>
    <row r="54" spans="1:6" ht="30" customHeight="1">
      <c r="A54" s="18" t="s">
        <v>139</v>
      </c>
      <c r="B54" s="6"/>
      <c r="C54" s="17" t="s">
        <v>71</v>
      </c>
      <c r="D54" s="17" t="s">
        <v>68</v>
      </c>
      <c r="E54" s="11" t="s">
        <v>95</v>
      </c>
      <c r="F54" s="42">
        <v>45</v>
      </c>
    </row>
    <row r="55" spans="1:6" ht="21" customHeight="1">
      <c r="A55" s="65" t="s">
        <v>102</v>
      </c>
      <c r="B55" s="16"/>
      <c r="C55" s="66" t="s">
        <v>103</v>
      </c>
      <c r="D55" s="66"/>
      <c r="E55" s="9"/>
      <c r="F55" s="48">
        <f>F56</f>
        <v>236.70000000000002</v>
      </c>
    </row>
    <row r="56" spans="1:6" ht="17.25" customHeight="1">
      <c r="A56" s="61" t="s">
        <v>104</v>
      </c>
      <c r="B56" s="23"/>
      <c r="C56" s="62" t="s">
        <v>105</v>
      </c>
      <c r="D56" s="62"/>
      <c r="E56" s="21"/>
      <c r="F56" s="42">
        <f>F57</f>
        <v>236.70000000000002</v>
      </c>
    </row>
    <row r="57" spans="1:6" ht="33" customHeight="1">
      <c r="A57" s="14" t="s">
        <v>106</v>
      </c>
      <c r="B57" s="6"/>
      <c r="C57" s="17" t="s">
        <v>105</v>
      </c>
      <c r="D57" s="17" t="s">
        <v>107</v>
      </c>
      <c r="E57" s="11"/>
      <c r="F57" s="42">
        <f>F58+F59</f>
        <v>236.70000000000002</v>
      </c>
    </row>
    <row r="58" spans="1:6" ht="18.75" customHeight="1">
      <c r="A58" s="30" t="s">
        <v>91</v>
      </c>
      <c r="B58" s="6"/>
      <c r="C58" s="17" t="s">
        <v>105</v>
      </c>
      <c r="D58" s="17" t="s">
        <v>107</v>
      </c>
      <c r="E58" s="68" t="s">
        <v>115</v>
      </c>
      <c r="F58" s="42">
        <v>225.8</v>
      </c>
    </row>
    <row r="59" spans="1:6" ht="33" customHeight="1">
      <c r="A59" s="18" t="s">
        <v>139</v>
      </c>
      <c r="B59" s="6"/>
      <c r="C59" s="17" t="s">
        <v>105</v>
      </c>
      <c r="D59" s="17" t="s">
        <v>107</v>
      </c>
      <c r="E59" s="11" t="s">
        <v>95</v>
      </c>
      <c r="F59" s="42">
        <v>10.9</v>
      </c>
    </row>
    <row r="60" spans="1:6" ht="64.5" customHeight="1">
      <c r="A60" s="37" t="s">
        <v>169</v>
      </c>
      <c r="B60" s="38"/>
      <c r="C60" s="77" t="s">
        <v>166</v>
      </c>
      <c r="D60" s="77" t="s">
        <v>170</v>
      </c>
      <c r="E60" s="33"/>
      <c r="F60" s="48">
        <f>F61</f>
        <v>55</v>
      </c>
    </row>
    <row r="61" spans="1:6" ht="61.5" customHeight="1">
      <c r="A61" s="18" t="s">
        <v>171</v>
      </c>
      <c r="B61" s="6"/>
      <c r="C61" s="17" t="s">
        <v>166</v>
      </c>
      <c r="D61" s="17" t="s">
        <v>170</v>
      </c>
      <c r="E61" s="11"/>
      <c r="F61" s="42">
        <f>F62</f>
        <v>55</v>
      </c>
    </row>
    <row r="62" spans="1:6" ht="32.25" customHeight="1">
      <c r="A62" s="18" t="s">
        <v>139</v>
      </c>
      <c r="B62" s="6"/>
      <c r="C62" s="17" t="s">
        <v>166</v>
      </c>
      <c r="D62" s="17" t="s">
        <v>170</v>
      </c>
      <c r="E62" s="11" t="s">
        <v>95</v>
      </c>
      <c r="F62" s="42">
        <v>55</v>
      </c>
    </row>
    <row r="63" spans="1:6" ht="17.25" customHeight="1">
      <c r="A63" s="37" t="s">
        <v>138</v>
      </c>
      <c r="B63" s="38"/>
      <c r="C63" s="77" t="s">
        <v>137</v>
      </c>
      <c r="D63" s="77"/>
      <c r="E63" s="33"/>
      <c r="F63" s="48">
        <f>F64+F69</f>
        <v>6010</v>
      </c>
    </row>
    <row r="64" spans="1:6" ht="19.5" customHeight="1">
      <c r="A64" s="37" t="s">
        <v>132</v>
      </c>
      <c r="B64" s="38"/>
      <c r="C64" s="77" t="s">
        <v>131</v>
      </c>
      <c r="D64" s="77"/>
      <c r="E64" s="33"/>
      <c r="F64" s="48">
        <f>F67+F65</f>
        <v>2752.5</v>
      </c>
    </row>
    <row r="65" spans="1:6" ht="64.5" customHeight="1">
      <c r="A65" s="30" t="s">
        <v>173</v>
      </c>
      <c r="B65" s="31"/>
      <c r="C65" s="55" t="s">
        <v>131</v>
      </c>
      <c r="D65" s="55" t="s">
        <v>172</v>
      </c>
      <c r="E65" s="32"/>
      <c r="F65" s="50">
        <f>F66</f>
        <v>108</v>
      </c>
    </row>
    <row r="66" spans="1:6" ht="35.25" customHeight="1">
      <c r="A66" s="18" t="s">
        <v>139</v>
      </c>
      <c r="B66" s="31"/>
      <c r="C66" s="55" t="s">
        <v>131</v>
      </c>
      <c r="D66" s="55" t="s">
        <v>172</v>
      </c>
      <c r="E66" s="32" t="s">
        <v>95</v>
      </c>
      <c r="F66" s="50">
        <v>108</v>
      </c>
    </row>
    <row r="67" spans="1:6" ht="64.5" customHeight="1">
      <c r="A67" s="18" t="s">
        <v>81</v>
      </c>
      <c r="B67" s="6"/>
      <c r="C67" s="17" t="s">
        <v>131</v>
      </c>
      <c r="D67" s="17" t="s">
        <v>76</v>
      </c>
      <c r="E67" s="11"/>
      <c r="F67" s="42">
        <f>F68</f>
        <v>2644.5</v>
      </c>
    </row>
    <row r="68" spans="1:6" ht="33" customHeight="1">
      <c r="A68" s="18" t="s">
        <v>139</v>
      </c>
      <c r="B68" s="6"/>
      <c r="C68" s="17" t="s">
        <v>131</v>
      </c>
      <c r="D68" s="17" t="s">
        <v>76</v>
      </c>
      <c r="E68" s="11" t="s">
        <v>95</v>
      </c>
      <c r="F68" s="42">
        <v>2644.5</v>
      </c>
    </row>
    <row r="69" spans="1:6" ht="33" customHeight="1">
      <c r="A69" s="37" t="s">
        <v>135</v>
      </c>
      <c r="B69" s="38"/>
      <c r="C69" s="77" t="s">
        <v>133</v>
      </c>
      <c r="D69" s="77"/>
      <c r="E69" s="33"/>
      <c r="F69" s="48">
        <f>F70</f>
        <v>3257.5</v>
      </c>
    </row>
    <row r="70" spans="1:6" ht="33" customHeight="1">
      <c r="A70" s="18" t="s">
        <v>136</v>
      </c>
      <c r="B70" s="6"/>
      <c r="C70" s="17" t="s">
        <v>133</v>
      </c>
      <c r="D70" s="17" t="s">
        <v>134</v>
      </c>
      <c r="E70" s="11"/>
      <c r="F70" s="42">
        <f>F71</f>
        <v>3257.5</v>
      </c>
    </row>
    <row r="71" spans="1:6" ht="33" customHeight="1">
      <c r="A71" s="18" t="s">
        <v>139</v>
      </c>
      <c r="B71" s="6"/>
      <c r="C71" s="17" t="s">
        <v>133</v>
      </c>
      <c r="D71" s="17" t="s">
        <v>134</v>
      </c>
      <c r="E71" s="11" t="s">
        <v>95</v>
      </c>
      <c r="F71" s="42">
        <v>3257.5</v>
      </c>
    </row>
    <row r="72" spans="1:6" ht="15" customHeight="1">
      <c r="A72" s="19" t="s">
        <v>53</v>
      </c>
      <c r="B72" s="6"/>
      <c r="C72" s="9" t="s">
        <v>15</v>
      </c>
      <c r="D72" s="9"/>
      <c r="E72" s="9"/>
      <c r="F72" s="43">
        <f>F73+F77+F85</f>
        <v>8226.2</v>
      </c>
    </row>
    <row r="73" spans="1:6" ht="15" customHeight="1">
      <c r="A73" s="20" t="s">
        <v>37</v>
      </c>
      <c r="B73" s="6"/>
      <c r="C73" s="21" t="s">
        <v>38</v>
      </c>
      <c r="D73" s="9"/>
      <c r="E73" s="9"/>
      <c r="F73" s="49">
        <f>F74</f>
        <v>1000</v>
      </c>
    </row>
    <row r="74" spans="1:6" ht="15" customHeight="1">
      <c r="A74" s="70" t="s">
        <v>123</v>
      </c>
      <c r="B74" s="6"/>
      <c r="C74" s="21"/>
      <c r="D74" s="9"/>
      <c r="E74" s="9"/>
      <c r="F74" s="49">
        <f>F75</f>
        <v>1000</v>
      </c>
    </row>
    <row r="75" spans="1:6" ht="62.25" customHeight="1">
      <c r="A75" s="71" t="s">
        <v>124</v>
      </c>
      <c r="B75" s="35"/>
      <c r="C75" s="36" t="s">
        <v>38</v>
      </c>
      <c r="D75" s="36" t="s">
        <v>87</v>
      </c>
      <c r="E75" s="36"/>
      <c r="F75" s="47">
        <f>F76</f>
        <v>1000</v>
      </c>
    </row>
    <row r="76" spans="1:6" ht="50.25" customHeight="1">
      <c r="A76" s="72" t="s">
        <v>140</v>
      </c>
      <c r="B76" s="35"/>
      <c r="C76" s="11" t="s">
        <v>38</v>
      </c>
      <c r="D76" s="11" t="s">
        <v>87</v>
      </c>
      <c r="E76" s="32" t="s">
        <v>125</v>
      </c>
      <c r="F76" s="50">
        <v>1000</v>
      </c>
    </row>
    <row r="77" spans="1:6" ht="15.75">
      <c r="A77" s="34" t="s">
        <v>56</v>
      </c>
      <c r="B77" s="35"/>
      <c r="C77" s="36" t="s">
        <v>57</v>
      </c>
      <c r="D77" s="36"/>
      <c r="E77" s="36"/>
      <c r="F77" s="47">
        <f>F81+F78+F79</f>
        <v>2416.8</v>
      </c>
    </row>
    <row r="78" spans="1:6" ht="31.5">
      <c r="A78" s="30" t="s">
        <v>143</v>
      </c>
      <c r="B78" s="23"/>
      <c r="C78" s="21" t="s">
        <v>57</v>
      </c>
      <c r="D78" s="36" t="s">
        <v>175</v>
      </c>
      <c r="E78" s="21" t="s">
        <v>95</v>
      </c>
      <c r="F78" s="47">
        <v>90</v>
      </c>
    </row>
    <row r="79" spans="1:6" ht="63">
      <c r="A79" s="30" t="s">
        <v>171</v>
      </c>
      <c r="B79" s="23"/>
      <c r="C79" s="21" t="s">
        <v>57</v>
      </c>
      <c r="D79" s="36" t="s">
        <v>170</v>
      </c>
      <c r="E79" s="21"/>
      <c r="F79" s="47">
        <f>F80</f>
        <v>1000</v>
      </c>
    </row>
    <row r="80" spans="1:6" ht="31.5">
      <c r="A80" s="18" t="s">
        <v>139</v>
      </c>
      <c r="B80" s="23"/>
      <c r="C80" s="21" t="s">
        <v>57</v>
      </c>
      <c r="D80" s="36" t="s">
        <v>170</v>
      </c>
      <c r="E80" s="21" t="s">
        <v>95</v>
      </c>
      <c r="F80" s="47">
        <v>1000</v>
      </c>
    </row>
    <row r="81" spans="1:6" ht="15.75">
      <c r="A81" s="71" t="s">
        <v>126</v>
      </c>
      <c r="B81" s="73"/>
      <c r="C81" s="67" t="s">
        <v>57</v>
      </c>
      <c r="D81" s="67" t="s">
        <v>174</v>
      </c>
      <c r="E81" s="36"/>
      <c r="F81" s="47">
        <f>F82</f>
        <v>1326.8</v>
      </c>
    </row>
    <row r="82" spans="1:6" ht="31.5">
      <c r="A82" s="34" t="s">
        <v>59</v>
      </c>
      <c r="B82" s="35"/>
      <c r="C82" s="36" t="s">
        <v>57</v>
      </c>
      <c r="D82" s="36" t="s">
        <v>86</v>
      </c>
      <c r="E82" s="36"/>
      <c r="F82" s="47">
        <f>F83</f>
        <v>1326.8</v>
      </c>
    </row>
    <row r="83" spans="1:6" ht="31.5">
      <c r="A83" s="18" t="s">
        <v>58</v>
      </c>
      <c r="B83" s="6"/>
      <c r="C83" s="11" t="s">
        <v>57</v>
      </c>
      <c r="D83" s="11" t="s">
        <v>85</v>
      </c>
      <c r="E83" s="11"/>
      <c r="F83" s="42">
        <f>F84</f>
        <v>1326.8</v>
      </c>
    </row>
    <row r="84" spans="1:6" ht="31.5">
      <c r="A84" s="18" t="s">
        <v>139</v>
      </c>
      <c r="B84" s="6"/>
      <c r="C84" s="11" t="s">
        <v>57</v>
      </c>
      <c r="D84" s="11" t="s">
        <v>85</v>
      </c>
      <c r="E84" s="11" t="s">
        <v>95</v>
      </c>
      <c r="F84" s="42">
        <v>1326.8</v>
      </c>
    </row>
    <row r="85" spans="1:6" ht="15.75">
      <c r="A85" s="70" t="s">
        <v>32</v>
      </c>
      <c r="B85" s="74"/>
      <c r="C85" s="67" t="s">
        <v>29</v>
      </c>
      <c r="D85" s="11"/>
      <c r="E85" s="11"/>
      <c r="F85" s="47">
        <f>F87+F86</f>
        <v>4809.400000000001</v>
      </c>
    </row>
    <row r="86" spans="1:6" ht="31.5">
      <c r="A86" s="30" t="s">
        <v>143</v>
      </c>
      <c r="B86" s="23"/>
      <c r="C86" s="21" t="s">
        <v>29</v>
      </c>
      <c r="D86" s="36" t="s">
        <v>175</v>
      </c>
      <c r="E86" s="21" t="s">
        <v>95</v>
      </c>
      <c r="F86" s="49">
        <v>482.6</v>
      </c>
    </row>
    <row r="87" spans="1:6" ht="15.75">
      <c r="A87" s="20" t="s">
        <v>32</v>
      </c>
      <c r="B87" s="23"/>
      <c r="C87" s="21" t="s">
        <v>29</v>
      </c>
      <c r="D87" s="36" t="s">
        <v>108</v>
      </c>
      <c r="E87" s="21"/>
      <c r="F87" s="49">
        <f>F88+F90+F92</f>
        <v>4326.8</v>
      </c>
    </row>
    <row r="88" spans="1:6" ht="15.75">
      <c r="A88" s="34" t="s">
        <v>39</v>
      </c>
      <c r="B88" s="35"/>
      <c r="C88" s="36" t="s">
        <v>29</v>
      </c>
      <c r="D88" s="36" t="s">
        <v>40</v>
      </c>
      <c r="E88" s="36"/>
      <c r="F88" s="47">
        <f>F89</f>
        <v>1048</v>
      </c>
    </row>
    <row r="89" spans="1:6" ht="31.5">
      <c r="A89" s="18" t="s">
        <v>139</v>
      </c>
      <c r="B89" s="31"/>
      <c r="C89" s="32" t="s">
        <v>29</v>
      </c>
      <c r="D89" s="32" t="s">
        <v>40</v>
      </c>
      <c r="E89" s="32" t="s">
        <v>95</v>
      </c>
      <c r="F89" s="50">
        <v>1048</v>
      </c>
    </row>
    <row r="90" spans="1:6" ht="31.5" customHeight="1">
      <c r="A90" s="34" t="s">
        <v>69</v>
      </c>
      <c r="B90" s="35"/>
      <c r="C90" s="36" t="s">
        <v>29</v>
      </c>
      <c r="D90" s="36" t="s">
        <v>30</v>
      </c>
      <c r="E90" s="36"/>
      <c r="F90" s="47">
        <f>+F91</f>
        <v>26</v>
      </c>
    </row>
    <row r="91" spans="1:6" ht="32.25" customHeight="1">
      <c r="A91" s="18" t="s">
        <v>139</v>
      </c>
      <c r="B91" s="23"/>
      <c r="C91" s="11" t="s">
        <v>29</v>
      </c>
      <c r="D91" s="11" t="s">
        <v>30</v>
      </c>
      <c r="E91" s="11" t="s">
        <v>95</v>
      </c>
      <c r="F91" s="49">
        <v>26</v>
      </c>
    </row>
    <row r="92" spans="1:6" ht="15.75" customHeight="1">
      <c r="A92" s="34" t="s">
        <v>48</v>
      </c>
      <c r="B92" s="35"/>
      <c r="C92" s="36" t="s">
        <v>29</v>
      </c>
      <c r="D92" s="36" t="s">
        <v>41</v>
      </c>
      <c r="E92" s="36"/>
      <c r="F92" s="47">
        <f>F93</f>
        <v>3252.8</v>
      </c>
    </row>
    <row r="93" spans="1:6" ht="33" customHeight="1">
      <c r="A93" s="18" t="s">
        <v>139</v>
      </c>
      <c r="B93" s="23"/>
      <c r="C93" s="11" t="s">
        <v>29</v>
      </c>
      <c r="D93" s="11" t="s">
        <v>54</v>
      </c>
      <c r="E93" s="11" t="s">
        <v>95</v>
      </c>
      <c r="F93" s="50">
        <v>3252.8</v>
      </c>
    </row>
    <row r="94" spans="1:6" ht="15" customHeight="1">
      <c r="A94" s="19" t="s">
        <v>9</v>
      </c>
      <c r="B94" s="6"/>
      <c r="C94" s="9" t="s">
        <v>10</v>
      </c>
      <c r="D94" s="9"/>
      <c r="E94" s="9"/>
      <c r="F94" s="43">
        <f>F95</f>
        <v>50</v>
      </c>
    </row>
    <row r="95" spans="1:6" ht="30" customHeight="1">
      <c r="A95" s="20" t="s">
        <v>13</v>
      </c>
      <c r="B95" s="23"/>
      <c r="C95" s="21" t="s">
        <v>14</v>
      </c>
      <c r="D95" s="24"/>
      <c r="E95" s="21"/>
      <c r="F95" s="49">
        <f>F96</f>
        <v>50</v>
      </c>
    </row>
    <row r="96" spans="1:6" ht="30" customHeight="1">
      <c r="A96" s="34" t="s">
        <v>17</v>
      </c>
      <c r="B96" s="35"/>
      <c r="C96" s="36" t="s">
        <v>14</v>
      </c>
      <c r="D96" s="36" t="s">
        <v>16</v>
      </c>
      <c r="E96" s="36"/>
      <c r="F96" s="47">
        <f>F97</f>
        <v>50</v>
      </c>
    </row>
    <row r="97" spans="1:6" ht="30" customHeight="1">
      <c r="A97" s="34" t="s">
        <v>109</v>
      </c>
      <c r="B97" s="35"/>
      <c r="C97" s="36" t="s">
        <v>14</v>
      </c>
      <c r="D97" s="36" t="s">
        <v>28</v>
      </c>
      <c r="E97" s="36"/>
      <c r="F97" s="47">
        <f>F98</f>
        <v>50</v>
      </c>
    </row>
    <row r="98" spans="1:6" ht="30" customHeight="1">
      <c r="A98" s="34" t="s">
        <v>80</v>
      </c>
      <c r="B98" s="35"/>
      <c r="C98" s="36" t="s">
        <v>14</v>
      </c>
      <c r="D98" s="36" t="s">
        <v>28</v>
      </c>
      <c r="E98" s="36"/>
      <c r="F98" s="47">
        <f>F99</f>
        <v>50</v>
      </c>
    </row>
    <row r="99" spans="1:6" ht="30" customHeight="1">
      <c r="A99" s="18" t="s">
        <v>139</v>
      </c>
      <c r="B99" s="6"/>
      <c r="C99" s="36" t="s">
        <v>14</v>
      </c>
      <c r="D99" s="36" t="s">
        <v>28</v>
      </c>
      <c r="E99" s="11" t="s">
        <v>95</v>
      </c>
      <c r="F99" s="42">
        <v>50</v>
      </c>
    </row>
    <row r="100" spans="1:6" ht="18.75" customHeight="1">
      <c r="A100" s="19" t="s">
        <v>74</v>
      </c>
      <c r="B100" s="16"/>
      <c r="C100" s="9" t="s">
        <v>77</v>
      </c>
      <c r="D100" s="9"/>
      <c r="E100" s="9"/>
      <c r="F100" s="43">
        <f>F101</f>
        <v>362.9</v>
      </c>
    </row>
    <row r="101" spans="1:6" ht="33" customHeight="1">
      <c r="A101" s="34" t="s">
        <v>112</v>
      </c>
      <c r="B101" s="35"/>
      <c r="C101" s="67" t="s">
        <v>141</v>
      </c>
      <c r="D101" s="69"/>
      <c r="E101" s="64"/>
      <c r="F101" s="47">
        <f>F102</f>
        <v>362.9</v>
      </c>
    </row>
    <row r="102" spans="1:6" ht="31.5">
      <c r="A102" s="20" t="s">
        <v>33</v>
      </c>
      <c r="B102" s="35"/>
      <c r="C102" s="67" t="s">
        <v>141</v>
      </c>
      <c r="D102" s="36" t="s">
        <v>49</v>
      </c>
      <c r="E102" s="36"/>
      <c r="F102" s="47">
        <f>F103</f>
        <v>362.9</v>
      </c>
    </row>
    <row r="103" spans="1:6" ht="15.75">
      <c r="A103" s="20" t="s">
        <v>142</v>
      </c>
      <c r="B103" s="35"/>
      <c r="C103" s="67" t="s">
        <v>141</v>
      </c>
      <c r="D103" s="36" t="s">
        <v>55</v>
      </c>
      <c r="E103" s="36"/>
      <c r="F103" s="47">
        <f>F104</f>
        <v>362.9</v>
      </c>
    </row>
    <row r="104" spans="1:6" ht="15.75">
      <c r="A104" s="20" t="s">
        <v>142</v>
      </c>
      <c r="B104" s="35"/>
      <c r="C104" s="67" t="s">
        <v>141</v>
      </c>
      <c r="D104" s="36" t="s">
        <v>113</v>
      </c>
      <c r="E104" s="36"/>
      <c r="F104" s="47">
        <f>F105</f>
        <v>362.9</v>
      </c>
    </row>
    <row r="105" spans="1:6" ht="32.25" customHeight="1">
      <c r="A105" s="18" t="s">
        <v>139</v>
      </c>
      <c r="B105" s="23"/>
      <c r="C105" s="68" t="s">
        <v>141</v>
      </c>
      <c r="D105" s="11" t="s">
        <v>113</v>
      </c>
      <c r="E105" s="11" t="s">
        <v>95</v>
      </c>
      <c r="F105" s="50">
        <v>362.9</v>
      </c>
    </row>
    <row r="106" spans="1:6" ht="15.75">
      <c r="A106" s="39" t="s">
        <v>114</v>
      </c>
      <c r="B106" s="40">
        <v>909</v>
      </c>
      <c r="C106" s="41"/>
      <c r="D106" s="41"/>
      <c r="E106" s="41"/>
      <c r="F106" s="51">
        <f>F107+F129</f>
        <v>9418.3</v>
      </c>
    </row>
    <row r="107" spans="1:6" ht="15.75">
      <c r="A107" s="37" t="s">
        <v>78</v>
      </c>
      <c r="B107" s="38"/>
      <c r="C107" s="33" t="s">
        <v>47</v>
      </c>
      <c r="D107" s="33"/>
      <c r="E107" s="33"/>
      <c r="F107" s="48">
        <f>F108</f>
        <v>8666.699999999999</v>
      </c>
    </row>
    <row r="108" spans="1:6" ht="15" customHeight="1">
      <c r="A108" s="34" t="s">
        <v>42</v>
      </c>
      <c r="B108" s="35"/>
      <c r="C108" s="36" t="s">
        <v>43</v>
      </c>
      <c r="D108" s="36"/>
      <c r="E108" s="36"/>
      <c r="F108" s="47">
        <f>F123+F113+F115+F111+F109</f>
        <v>8666.699999999999</v>
      </c>
    </row>
    <row r="109" spans="1:6" ht="31.5" customHeight="1">
      <c r="A109" s="30" t="s">
        <v>143</v>
      </c>
      <c r="B109" s="35"/>
      <c r="C109" s="36" t="s">
        <v>43</v>
      </c>
      <c r="D109" s="36" t="s">
        <v>175</v>
      </c>
      <c r="E109" s="36"/>
      <c r="F109" s="47">
        <f>F110</f>
        <v>181.4</v>
      </c>
    </row>
    <row r="110" spans="1:6" ht="30" customHeight="1">
      <c r="A110" s="18" t="s">
        <v>139</v>
      </c>
      <c r="B110" s="35"/>
      <c r="C110" s="32" t="s">
        <v>43</v>
      </c>
      <c r="D110" s="32" t="s">
        <v>175</v>
      </c>
      <c r="E110" s="32" t="s">
        <v>95</v>
      </c>
      <c r="F110" s="50">
        <v>181.4</v>
      </c>
    </row>
    <row r="111" spans="1:6" ht="15" customHeight="1">
      <c r="A111" s="34" t="s">
        <v>168</v>
      </c>
      <c r="B111" s="35"/>
      <c r="C111" s="36" t="s">
        <v>43</v>
      </c>
      <c r="D111" s="36" t="s">
        <v>167</v>
      </c>
      <c r="E111" s="36"/>
      <c r="F111" s="47">
        <f>F112</f>
        <v>3.5</v>
      </c>
    </row>
    <row r="112" spans="1:6" ht="32.25" customHeight="1">
      <c r="A112" s="18" t="s">
        <v>139</v>
      </c>
      <c r="B112" s="31"/>
      <c r="C112" s="32" t="s">
        <v>43</v>
      </c>
      <c r="D112" s="36" t="s">
        <v>167</v>
      </c>
      <c r="E112" s="32" t="s">
        <v>95</v>
      </c>
      <c r="F112" s="50">
        <v>3.5</v>
      </c>
    </row>
    <row r="113" spans="1:6" ht="31.5" customHeight="1">
      <c r="A113" s="34" t="s">
        <v>121</v>
      </c>
      <c r="B113" s="35"/>
      <c r="C113" s="36" t="s">
        <v>43</v>
      </c>
      <c r="D113" s="36" t="s">
        <v>122</v>
      </c>
      <c r="E113" s="36"/>
      <c r="F113" s="47">
        <f>F114</f>
        <v>8.7</v>
      </c>
    </row>
    <row r="114" spans="1:6" ht="31.5" customHeight="1">
      <c r="A114" s="18" t="s">
        <v>139</v>
      </c>
      <c r="B114" s="35"/>
      <c r="C114" s="32" t="s">
        <v>43</v>
      </c>
      <c r="D114" s="32" t="s">
        <v>122</v>
      </c>
      <c r="E114" s="32" t="s">
        <v>95</v>
      </c>
      <c r="F114" s="50">
        <v>8.7</v>
      </c>
    </row>
    <row r="115" spans="1:6" ht="45.75" customHeight="1">
      <c r="A115" s="71" t="s">
        <v>127</v>
      </c>
      <c r="B115" s="35"/>
      <c r="C115" s="36" t="s">
        <v>43</v>
      </c>
      <c r="D115" s="36" t="s">
        <v>50</v>
      </c>
      <c r="E115" s="32"/>
      <c r="F115" s="47">
        <f>F116+F121</f>
        <v>6378.1</v>
      </c>
    </row>
    <row r="116" spans="1:6" ht="31.5" customHeight="1">
      <c r="A116" s="56" t="s">
        <v>51</v>
      </c>
      <c r="B116" s="35"/>
      <c r="C116" s="36" t="s">
        <v>43</v>
      </c>
      <c r="D116" s="36" t="s">
        <v>44</v>
      </c>
      <c r="E116" s="36"/>
      <c r="F116" s="47">
        <f>F117+F118+F119+F120</f>
        <v>6126.5</v>
      </c>
    </row>
    <row r="117" spans="1:6" ht="18" customHeight="1">
      <c r="A117" s="30" t="s">
        <v>91</v>
      </c>
      <c r="B117" s="6"/>
      <c r="C117" s="11" t="s">
        <v>43</v>
      </c>
      <c r="D117" s="11" t="s">
        <v>44</v>
      </c>
      <c r="E117" s="11" t="s">
        <v>115</v>
      </c>
      <c r="F117" s="42">
        <v>3386</v>
      </c>
    </row>
    <row r="118" spans="1:6" ht="31.5" customHeight="1">
      <c r="A118" s="30" t="s">
        <v>93</v>
      </c>
      <c r="B118" s="6"/>
      <c r="C118" s="11" t="s">
        <v>43</v>
      </c>
      <c r="D118" s="11" t="s">
        <v>44</v>
      </c>
      <c r="E118" s="11" t="s">
        <v>116</v>
      </c>
      <c r="F118" s="42">
        <v>12.2</v>
      </c>
    </row>
    <row r="119" spans="1:6" ht="31.5" customHeight="1">
      <c r="A119" s="18" t="s">
        <v>139</v>
      </c>
      <c r="B119" s="6"/>
      <c r="C119" s="11" t="s">
        <v>43</v>
      </c>
      <c r="D119" s="11" t="s">
        <v>44</v>
      </c>
      <c r="E119" s="11" t="s">
        <v>95</v>
      </c>
      <c r="F119" s="42">
        <v>2463.3</v>
      </c>
    </row>
    <row r="120" spans="1:6" ht="63" customHeight="1">
      <c r="A120" s="18" t="s">
        <v>129</v>
      </c>
      <c r="B120" s="6"/>
      <c r="C120" s="11" t="s">
        <v>43</v>
      </c>
      <c r="D120" s="11" t="s">
        <v>44</v>
      </c>
      <c r="E120" s="11" t="s">
        <v>130</v>
      </c>
      <c r="F120" s="42">
        <v>265</v>
      </c>
    </row>
    <row r="121" spans="1:6" ht="97.5" customHeight="1">
      <c r="A121" s="75" t="s">
        <v>128</v>
      </c>
      <c r="B121" s="74"/>
      <c r="C121" s="68" t="s">
        <v>43</v>
      </c>
      <c r="D121" s="68" t="s">
        <v>60</v>
      </c>
      <c r="E121" s="68"/>
      <c r="F121" s="76">
        <f>F122</f>
        <v>251.6</v>
      </c>
    </row>
    <row r="122" spans="1:6" ht="21" customHeight="1">
      <c r="A122" s="30" t="s">
        <v>91</v>
      </c>
      <c r="B122" s="6"/>
      <c r="C122" s="11" t="s">
        <v>43</v>
      </c>
      <c r="D122" s="11" t="s">
        <v>60</v>
      </c>
      <c r="E122" s="11" t="s">
        <v>115</v>
      </c>
      <c r="F122" s="42">
        <v>251.6</v>
      </c>
    </row>
    <row r="123" spans="1:6" ht="16.5" customHeight="1">
      <c r="A123" s="34" t="s">
        <v>45</v>
      </c>
      <c r="B123" s="35"/>
      <c r="C123" s="36" t="s">
        <v>43</v>
      </c>
      <c r="D123" s="36" t="s">
        <v>52</v>
      </c>
      <c r="E123" s="36"/>
      <c r="F123" s="47">
        <f>F124</f>
        <v>2095</v>
      </c>
    </row>
    <row r="124" spans="1:6" ht="30.75" customHeight="1">
      <c r="A124" s="57" t="s">
        <v>51</v>
      </c>
      <c r="B124" s="35"/>
      <c r="C124" s="58" t="s">
        <v>43</v>
      </c>
      <c r="D124" s="36" t="s">
        <v>46</v>
      </c>
      <c r="E124" s="58"/>
      <c r="F124" s="47">
        <f>F125+F126+F127+F128</f>
        <v>2095</v>
      </c>
    </row>
    <row r="125" spans="1:6" ht="17.25" customHeight="1">
      <c r="A125" s="30" t="s">
        <v>91</v>
      </c>
      <c r="B125" s="6"/>
      <c r="C125" s="45" t="s">
        <v>43</v>
      </c>
      <c r="D125" s="11" t="s">
        <v>46</v>
      </c>
      <c r="E125" s="45" t="s">
        <v>115</v>
      </c>
      <c r="F125" s="42">
        <v>1118</v>
      </c>
    </row>
    <row r="126" spans="1:6" ht="33.75" customHeight="1">
      <c r="A126" s="30" t="s">
        <v>93</v>
      </c>
      <c r="B126" s="6"/>
      <c r="C126" s="45" t="s">
        <v>43</v>
      </c>
      <c r="D126" s="11" t="s">
        <v>46</v>
      </c>
      <c r="E126" s="11" t="s">
        <v>116</v>
      </c>
      <c r="F126" s="42">
        <v>20.3</v>
      </c>
    </row>
    <row r="127" spans="1:6" ht="30.75" customHeight="1">
      <c r="A127" s="18" t="s">
        <v>139</v>
      </c>
      <c r="B127" s="6"/>
      <c r="C127" s="45" t="s">
        <v>43</v>
      </c>
      <c r="D127" s="11" t="s">
        <v>46</v>
      </c>
      <c r="E127" s="11" t="s">
        <v>95</v>
      </c>
      <c r="F127" s="42">
        <v>921.7</v>
      </c>
    </row>
    <row r="128" spans="1:6" ht="66.75" customHeight="1">
      <c r="A128" s="18" t="s">
        <v>129</v>
      </c>
      <c r="B128" s="6"/>
      <c r="C128" s="45" t="s">
        <v>43</v>
      </c>
      <c r="D128" s="11" t="s">
        <v>46</v>
      </c>
      <c r="E128" s="11" t="s">
        <v>130</v>
      </c>
      <c r="F128" s="42">
        <v>35</v>
      </c>
    </row>
    <row r="129" spans="1:6" ht="15.75">
      <c r="A129" s="19" t="s">
        <v>74</v>
      </c>
      <c r="B129" s="16"/>
      <c r="C129" s="9" t="s">
        <v>77</v>
      </c>
      <c r="D129" s="45"/>
      <c r="E129" s="11"/>
      <c r="F129" s="48">
        <f>F130+F136</f>
        <v>751.6</v>
      </c>
    </row>
    <row r="130" spans="1:6" ht="15.75">
      <c r="A130" s="34" t="s">
        <v>117</v>
      </c>
      <c r="B130" s="35"/>
      <c r="C130" s="36" t="s">
        <v>118</v>
      </c>
      <c r="D130" s="58"/>
      <c r="E130" s="36"/>
      <c r="F130" s="47">
        <f>F131</f>
        <v>601.1</v>
      </c>
    </row>
    <row r="131" spans="1:6" ht="31.5">
      <c r="A131" s="20" t="s">
        <v>33</v>
      </c>
      <c r="B131" s="59"/>
      <c r="C131" s="36" t="s">
        <v>118</v>
      </c>
      <c r="D131" s="58" t="s">
        <v>49</v>
      </c>
      <c r="E131" s="36"/>
      <c r="F131" s="47">
        <f>F132</f>
        <v>601.1</v>
      </c>
    </row>
    <row r="132" spans="1:6" ht="31.5">
      <c r="A132" s="20" t="s">
        <v>79</v>
      </c>
      <c r="B132" s="59"/>
      <c r="C132" s="36" t="s">
        <v>118</v>
      </c>
      <c r="D132" s="58" t="s">
        <v>55</v>
      </c>
      <c r="E132" s="36"/>
      <c r="F132" s="47">
        <f>F133</f>
        <v>601.1</v>
      </c>
    </row>
    <row r="133" spans="1:6" ht="47.25">
      <c r="A133" s="44" t="s">
        <v>119</v>
      </c>
      <c r="B133" s="46"/>
      <c r="C133" s="11" t="s">
        <v>118</v>
      </c>
      <c r="D133" s="45" t="s">
        <v>120</v>
      </c>
      <c r="E133" s="11"/>
      <c r="F133" s="50">
        <f>F134+F135</f>
        <v>601.1</v>
      </c>
    </row>
    <row r="134" spans="1:6" ht="15.75">
      <c r="A134" s="30" t="s">
        <v>91</v>
      </c>
      <c r="B134" s="46"/>
      <c r="C134" s="11" t="s">
        <v>118</v>
      </c>
      <c r="D134" s="45" t="s">
        <v>120</v>
      </c>
      <c r="E134" s="11" t="s">
        <v>115</v>
      </c>
      <c r="F134" s="50">
        <v>451.1</v>
      </c>
    </row>
    <row r="135" spans="1:6" ht="31.5">
      <c r="A135" s="18" t="s">
        <v>139</v>
      </c>
      <c r="B135" s="46"/>
      <c r="C135" s="11" t="s">
        <v>118</v>
      </c>
      <c r="D135" s="45" t="s">
        <v>120</v>
      </c>
      <c r="E135" s="11" t="s">
        <v>95</v>
      </c>
      <c r="F135" s="50">
        <v>150</v>
      </c>
    </row>
    <row r="136" spans="1:6" ht="31.5">
      <c r="A136" s="34" t="s">
        <v>112</v>
      </c>
      <c r="B136" s="59"/>
      <c r="C136" s="36" t="s">
        <v>141</v>
      </c>
      <c r="D136" s="58"/>
      <c r="E136" s="36"/>
      <c r="F136" s="47">
        <f>F137+F140</f>
        <v>150.5</v>
      </c>
    </row>
    <row r="137" spans="1:6" ht="31.5">
      <c r="A137" s="20" t="s">
        <v>33</v>
      </c>
      <c r="B137" s="35"/>
      <c r="C137" s="36" t="s">
        <v>141</v>
      </c>
      <c r="D137" s="36" t="s">
        <v>49</v>
      </c>
      <c r="E137" s="36"/>
      <c r="F137" s="47">
        <f>F138</f>
        <v>50.5</v>
      </c>
    </row>
    <row r="138" spans="1:6" ht="19.5" customHeight="1">
      <c r="A138" s="20" t="s">
        <v>142</v>
      </c>
      <c r="B138" s="59"/>
      <c r="C138" s="36" t="s">
        <v>141</v>
      </c>
      <c r="D138" s="36" t="s">
        <v>113</v>
      </c>
      <c r="E138" s="11"/>
      <c r="F138" s="42">
        <f>F139</f>
        <v>50.5</v>
      </c>
    </row>
    <row r="139" spans="1:6" ht="31.5">
      <c r="A139" s="18" t="s">
        <v>139</v>
      </c>
      <c r="B139" s="46"/>
      <c r="C139" s="11" t="s">
        <v>141</v>
      </c>
      <c r="D139" s="11" t="s">
        <v>113</v>
      </c>
      <c r="E139" s="11" t="s">
        <v>95</v>
      </c>
      <c r="F139" s="42">
        <v>50.5</v>
      </c>
    </row>
    <row r="140" spans="1:6" ht="31.5">
      <c r="A140" s="80" t="s">
        <v>153</v>
      </c>
      <c r="B140" s="78"/>
      <c r="C140" s="78">
        <v>1102</v>
      </c>
      <c r="D140" s="78" t="s">
        <v>152</v>
      </c>
      <c r="E140" s="78">
        <v>244</v>
      </c>
      <c r="F140" s="79">
        <v>100</v>
      </c>
    </row>
    <row r="141" spans="1:6" ht="63">
      <c r="A141" s="80" t="s">
        <v>151</v>
      </c>
      <c r="B141" s="78"/>
      <c r="C141" s="78">
        <v>1102</v>
      </c>
      <c r="D141" s="78" t="s">
        <v>150</v>
      </c>
      <c r="E141" s="78">
        <v>244</v>
      </c>
      <c r="F141" s="79">
        <v>100</v>
      </c>
    </row>
  </sheetData>
  <sheetProtection/>
  <mergeCells count="6">
    <mergeCell ref="A7:E7"/>
    <mergeCell ref="D3:F3"/>
    <mergeCell ref="D2:F2"/>
    <mergeCell ref="D1:F1"/>
    <mergeCell ref="A5:F5"/>
    <mergeCell ref="A6:F6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Specel</cp:lastModifiedBy>
  <cp:lastPrinted>2012-11-22T05:02:21Z</cp:lastPrinted>
  <dcterms:created xsi:type="dcterms:W3CDTF">2005-10-29T11:32:27Z</dcterms:created>
  <dcterms:modified xsi:type="dcterms:W3CDTF">2012-11-22T05:02:37Z</dcterms:modified>
  <cp:category/>
  <cp:version/>
  <cp:contentType/>
  <cp:contentStatus/>
</cp:coreProperties>
</file>